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<sst xmlns="http://schemas.openxmlformats.org/spreadsheetml/2006/main" count="136" uniqueCount="136">
  <si>
    <t>1 kol</t>
  </si>
  <si>
    <t>2 kol</t>
  </si>
  <si>
    <t>k1</t>
  </si>
  <si>
    <t>k2</t>
  </si>
  <si>
    <t>∑</t>
  </si>
  <si>
    <t>ocjena</t>
  </si>
  <si>
    <t>završni ispit</t>
  </si>
  <si>
    <t>Broj ind.</t>
  </si>
  <si>
    <t>Ime i prezime</t>
  </si>
  <si>
    <t>2005/253</t>
  </si>
  <si>
    <t>Bojan Garabin</t>
  </si>
  <si>
    <t>2005/266</t>
  </si>
  <si>
    <t>Milica Ristić</t>
  </si>
  <si>
    <t>2006/004</t>
  </si>
  <si>
    <t>Sandra Lukić</t>
  </si>
  <si>
    <t>2006/025</t>
  </si>
  <si>
    <t>Svetlana Šušljik</t>
  </si>
  <si>
    <t>2006/047</t>
  </si>
  <si>
    <t>Bojan Bera</t>
  </si>
  <si>
    <t>2006/064</t>
  </si>
  <si>
    <t>Vida Vilotić</t>
  </si>
  <si>
    <t>2006/068</t>
  </si>
  <si>
    <t>Vladimir Ćalamić</t>
  </si>
  <si>
    <t>2006/072</t>
  </si>
  <si>
    <t>Vesna Despotović</t>
  </si>
  <si>
    <t>2006/151</t>
  </si>
  <si>
    <t>Dajana Subotić</t>
  </si>
  <si>
    <t>2006/246</t>
  </si>
  <si>
    <t>Nikola Vukašinović</t>
  </si>
  <si>
    <t>2006/256</t>
  </si>
  <si>
    <t>Darko Radić</t>
  </si>
  <si>
    <t>2006/307</t>
  </si>
  <si>
    <t>Nataša Čabrić</t>
  </si>
  <si>
    <t>2007/120</t>
  </si>
  <si>
    <t>Branimir Mićanović</t>
  </si>
  <si>
    <t>2007/180</t>
  </si>
  <si>
    <t>Igor Kačarević</t>
  </si>
  <si>
    <t>2007/185</t>
  </si>
  <si>
    <t>Danka Perković</t>
  </si>
  <si>
    <t>2007/215</t>
  </si>
  <si>
    <t>Darko Grujičić</t>
  </si>
  <si>
    <t>2007/229</t>
  </si>
  <si>
    <t>Milijana Jovanović</t>
  </si>
  <si>
    <t>2007/238</t>
  </si>
  <si>
    <t>Žarko Vuković</t>
  </si>
  <si>
    <t>2007/240</t>
  </si>
  <si>
    <t>Aleksandra Petrović</t>
  </si>
  <si>
    <t>2007/282</t>
  </si>
  <si>
    <t>Milijana Simić</t>
  </si>
  <si>
    <t>2007/318</t>
  </si>
  <si>
    <t>Savo Jerkić</t>
  </si>
  <si>
    <t>2007/428</t>
  </si>
  <si>
    <t>Zoran Buljić</t>
  </si>
  <si>
    <t>2008/017</t>
  </si>
  <si>
    <t>Saša Božić</t>
  </si>
  <si>
    <t>2008/053</t>
  </si>
  <si>
    <t>Đorđe Marić</t>
  </si>
  <si>
    <t>2008/055</t>
  </si>
  <si>
    <t>Ivan Nikolić</t>
  </si>
  <si>
    <t>2008/061</t>
  </si>
  <si>
    <t>Joka Petrić</t>
  </si>
  <si>
    <t>2008/063</t>
  </si>
  <si>
    <t>Maja Petrović</t>
  </si>
  <si>
    <t>2008/065</t>
  </si>
  <si>
    <t>Aleksandra Vujanović</t>
  </si>
  <si>
    <t>2008/067</t>
  </si>
  <si>
    <t>Vladimir Savić</t>
  </si>
  <si>
    <t>2008/068</t>
  </si>
  <si>
    <t>Miroslav Dimitrić</t>
  </si>
  <si>
    <t>2008/081</t>
  </si>
  <si>
    <t>Zoran  Đukić</t>
  </si>
  <si>
    <t>2008/096</t>
  </si>
  <si>
    <t>Darko Lakić</t>
  </si>
  <si>
    <t>2008/118</t>
  </si>
  <si>
    <t>Tanja Despotović</t>
  </si>
  <si>
    <t>2008/165</t>
  </si>
  <si>
    <t>Cvijetinović Stefan</t>
  </si>
  <si>
    <t>2008/174</t>
  </si>
  <si>
    <t>Dobrila Šepa</t>
  </si>
  <si>
    <t>2009/007</t>
  </si>
  <si>
    <t>Milena Šarić</t>
  </si>
  <si>
    <t>2009/008</t>
  </si>
  <si>
    <t>Slađana Pajić</t>
  </si>
  <si>
    <t>2009/012</t>
  </si>
  <si>
    <t>Milica Leka</t>
  </si>
  <si>
    <t>2009/020</t>
  </si>
  <si>
    <t>Sanja Vidović</t>
  </si>
  <si>
    <t>2009/025</t>
  </si>
  <si>
    <t>Milica Đukić</t>
  </si>
  <si>
    <t>2009/026</t>
  </si>
  <si>
    <t>Mirjana Vesić</t>
  </si>
  <si>
    <t>2009/032</t>
  </si>
  <si>
    <t>Živanović Milkica</t>
  </si>
  <si>
    <t>2009/033</t>
  </si>
  <si>
    <t>Sniježana Zubac</t>
  </si>
  <si>
    <t>2009/038</t>
  </si>
  <si>
    <t>Snežana Gojčinović</t>
  </si>
  <si>
    <t>2009/039</t>
  </si>
  <si>
    <t>Goran Đukanović</t>
  </si>
  <si>
    <t>2009/043</t>
  </si>
  <si>
    <t>Nataša Mićić</t>
  </si>
  <si>
    <t>2009/051</t>
  </si>
  <si>
    <t>Jelena Đukanović</t>
  </si>
  <si>
    <t>2009/073</t>
  </si>
  <si>
    <t>Jovan Todorović</t>
  </si>
  <si>
    <t>2009/085</t>
  </si>
  <si>
    <t>Dragan Gojković</t>
  </si>
  <si>
    <t>2009/091</t>
  </si>
  <si>
    <t>Slavica Tešanović</t>
  </si>
  <si>
    <t>2009/092</t>
  </si>
  <si>
    <t>Dragan Đukić</t>
  </si>
  <si>
    <t>2009/093</t>
  </si>
  <si>
    <t>Đorđe Tintor</t>
  </si>
  <si>
    <t>2009/097</t>
  </si>
  <si>
    <t>Slađana Lukić</t>
  </si>
  <si>
    <t>2009/099</t>
  </si>
  <si>
    <t>Goran Šućur</t>
  </si>
  <si>
    <t>2009/106</t>
  </si>
  <si>
    <t>Nenad Šiniković</t>
  </si>
  <si>
    <t>2009/110</t>
  </si>
  <si>
    <t>Ivana Marjanović</t>
  </si>
  <si>
    <t>2009/115</t>
  </si>
  <si>
    <t>Anđela Vasilić</t>
  </si>
  <si>
    <t>2009/126</t>
  </si>
  <si>
    <t>Srđan Marković</t>
  </si>
  <si>
    <t>2009/134</t>
  </si>
  <si>
    <t>Slaviša Žugić</t>
  </si>
  <si>
    <t>2009/170</t>
  </si>
  <si>
    <t>Nataša Lazić</t>
  </si>
  <si>
    <t>2011/192</t>
  </si>
  <si>
    <t>Miloš Stojanović</t>
  </si>
  <si>
    <t>prisutnost</t>
  </si>
  <si>
    <t xml:space="preserve">U indeks unijeti poene sa kolkvijuma i to poene koji su napisani u boldovanoj koloni k1 i k2. Unijeti poene za prisutnost i zavrsni ispit. Takodje treba upisati i ocjenu i donijeti u kabinet 28 u ponedjeljak u 8 sati. Ocjene ce biti upisane u utorak neposredno prije ispita. </t>
  </si>
  <si>
    <t>Prof. dr Rade Kancir</t>
  </si>
  <si>
    <t>dodatna aktivnost</t>
  </si>
  <si>
    <t>Marketing usluga, kolkvijum i ocjene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</si>
</sst>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zoomScalePageLayoutView="0" workbookViewId="0" topLeftCell="A13">
      <selection activeCell="M10" sqref="M10"/>
    </sheetView>
  </sheetViews>
  <sheetFormatPr defaultColWidth="9.140625" defaultRowHeight="15"/>
  <cols>
    <col min="2" max="2" width="24.28125" style="0" customWidth="1"/>
    <col min="5" max="5" width="10.8515625" style="0" customWidth="1"/>
    <col min="8" max="8" width="10.28125" style="0" customWidth="1"/>
    <col min="9" max="9" width="11.57421875" style="0" customWidth="1"/>
    <col min="10" max="10" width="9.140625" style="1" customWidth="1"/>
  </cols>
  <sheetData>
    <row r="2" spans="2:8" ht="15">
      <c r="B2" s="13" t="s">
        <v>135</v>
      </c>
      <c r="C2" s="13"/>
      <c r="D2" s="13"/>
      <c r="E2" s="13"/>
      <c r="F2" s="13"/>
      <c r="G2" s="13"/>
      <c r="H2" s="13"/>
    </row>
    <row r="4" spans="1:11" ht="30">
      <c r="A4" s="6" t="s">
        <v>7</v>
      </c>
      <c r="B4" s="6" t="s">
        <v>8</v>
      </c>
      <c r="C4" s="6" t="s">
        <v>0</v>
      </c>
      <c r="D4" s="6" t="s">
        <v>1</v>
      </c>
      <c r="E4" s="7" t="s">
        <v>6</v>
      </c>
      <c r="F4" s="8" t="s">
        <v>2</v>
      </c>
      <c r="G4" s="8" t="s">
        <v>3</v>
      </c>
      <c r="H4" s="7" t="s">
        <v>131</v>
      </c>
      <c r="I4" s="9" t="s">
        <v>134</v>
      </c>
      <c r="J4" s="10" t="s">
        <v>4</v>
      </c>
      <c r="K4" s="8" t="s">
        <v>5</v>
      </c>
    </row>
    <row r="5" spans="1:11" ht="15">
      <c r="A5" s="6"/>
      <c r="B5" s="6"/>
      <c r="C5" s="6">
        <v>5</v>
      </c>
      <c r="D5" s="6">
        <v>13</v>
      </c>
      <c r="E5" s="7">
        <f>C5+D5</f>
        <v>18</v>
      </c>
      <c r="F5" s="7">
        <f aca="true" t="shared" si="0" ref="F5:G20">C5*1.5</f>
        <v>7.5</v>
      </c>
      <c r="G5" s="7">
        <f t="shared" si="0"/>
        <v>19.5</v>
      </c>
      <c r="H5" s="7">
        <v>6</v>
      </c>
      <c r="I5" s="7"/>
      <c r="J5" s="11">
        <f>C5+D5+F5+G5+H5+I5</f>
        <v>51</v>
      </c>
      <c r="K5" s="7">
        <f>IF(J5&gt;90,10,IF(AND(J5&lt;90.5,J5&gt;80),9,IF(AND(J5&lt;80.5,J5&gt;70),8,IF(AND(J5&lt;70.5,J5&gt;60),7,IF(AND(J5&lt;60.5,J5&gt;50),6,5)))))</f>
        <v>6</v>
      </c>
    </row>
    <row r="6" spans="1:11" ht="15">
      <c r="A6" s="2" t="s">
        <v>9</v>
      </c>
      <c r="B6" s="2" t="s">
        <v>10</v>
      </c>
      <c r="C6" s="3">
        <v>6</v>
      </c>
      <c r="D6" s="12">
        <v>10</v>
      </c>
      <c r="E6" s="7">
        <f aca="true" t="shared" si="1" ref="E6:E66">C6+D6</f>
        <v>16</v>
      </c>
      <c r="F6" s="7">
        <f t="shared" si="0"/>
        <v>9</v>
      </c>
      <c r="G6" s="7">
        <f t="shared" si="0"/>
        <v>15</v>
      </c>
      <c r="H6" s="7">
        <v>6</v>
      </c>
      <c r="I6" s="7"/>
      <c r="J6" s="11">
        <f aca="true" t="shared" si="2" ref="J6:J66">C6+D6+F6+G6+H6+I6</f>
        <v>46</v>
      </c>
      <c r="K6" s="7">
        <f aca="true" t="shared" si="3" ref="K6:K66">IF(J6&gt;90,10,IF(AND(J6&lt;90.5,J6&gt;80),9,IF(AND(J6&lt;80.5,J6&gt;70),8,IF(AND(J6&lt;70.5,J6&gt;60),7,IF(AND(J6&lt;60.5,J6&gt;50),6,5)))))</f>
        <v>5</v>
      </c>
    </row>
    <row r="7" spans="1:11" ht="15">
      <c r="A7" s="2" t="s">
        <v>11</v>
      </c>
      <c r="B7" s="2" t="s">
        <v>12</v>
      </c>
      <c r="C7" s="3">
        <v>1</v>
      </c>
      <c r="D7" s="12"/>
      <c r="E7" s="7">
        <f t="shared" si="1"/>
        <v>1</v>
      </c>
      <c r="F7" s="7">
        <f t="shared" si="0"/>
        <v>1.5</v>
      </c>
      <c r="G7" s="7">
        <f t="shared" si="0"/>
        <v>0</v>
      </c>
      <c r="H7" s="7">
        <v>3</v>
      </c>
      <c r="I7" s="7"/>
      <c r="J7" s="11">
        <f t="shared" si="2"/>
        <v>5.5</v>
      </c>
      <c r="K7" s="7">
        <f t="shared" si="3"/>
        <v>5</v>
      </c>
    </row>
    <row r="8" spans="1:11" ht="15">
      <c r="A8" s="2" t="s">
        <v>13</v>
      </c>
      <c r="B8" s="2" t="s">
        <v>14</v>
      </c>
      <c r="C8" s="3">
        <v>4</v>
      </c>
      <c r="D8" s="12"/>
      <c r="E8" s="7">
        <f t="shared" si="1"/>
        <v>4</v>
      </c>
      <c r="F8" s="7">
        <f t="shared" si="0"/>
        <v>6</v>
      </c>
      <c r="G8" s="7">
        <f t="shared" si="0"/>
        <v>0</v>
      </c>
      <c r="H8" s="7">
        <v>3</v>
      </c>
      <c r="I8" s="7"/>
      <c r="J8" s="11">
        <f t="shared" si="2"/>
        <v>13</v>
      </c>
      <c r="K8" s="7">
        <f t="shared" si="3"/>
        <v>5</v>
      </c>
    </row>
    <row r="9" spans="1:11" ht="15">
      <c r="A9" s="2" t="s">
        <v>15</v>
      </c>
      <c r="B9" s="2" t="s">
        <v>16</v>
      </c>
      <c r="C9" s="3">
        <v>2</v>
      </c>
      <c r="D9" s="12"/>
      <c r="E9" s="7">
        <f t="shared" si="1"/>
        <v>2</v>
      </c>
      <c r="F9" s="7">
        <f t="shared" si="0"/>
        <v>3</v>
      </c>
      <c r="G9" s="7">
        <f t="shared" si="0"/>
        <v>0</v>
      </c>
      <c r="H9" s="7">
        <v>3</v>
      </c>
      <c r="I9" s="7"/>
      <c r="J9" s="11">
        <f t="shared" si="2"/>
        <v>8</v>
      </c>
      <c r="K9" s="7">
        <f t="shared" si="3"/>
        <v>5</v>
      </c>
    </row>
    <row r="10" spans="1:11" ht="15">
      <c r="A10" s="2" t="s">
        <v>17</v>
      </c>
      <c r="B10" s="2" t="s">
        <v>18</v>
      </c>
      <c r="C10" s="3">
        <v>1</v>
      </c>
      <c r="D10" s="12">
        <v>16</v>
      </c>
      <c r="E10" s="7">
        <f t="shared" si="1"/>
        <v>17</v>
      </c>
      <c r="F10" s="7">
        <f t="shared" si="0"/>
        <v>1.5</v>
      </c>
      <c r="G10" s="7">
        <f t="shared" si="0"/>
        <v>24</v>
      </c>
      <c r="H10" s="7">
        <v>3</v>
      </c>
      <c r="I10" s="7"/>
      <c r="J10" s="11">
        <f t="shared" si="2"/>
        <v>45.5</v>
      </c>
      <c r="K10" s="7">
        <f t="shared" si="3"/>
        <v>5</v>
      </c>
    </row>
    <row r="11" spans="1:11" ht="15">
      <c r="A11" s="2" t="s">
        <v>19</v>
      </c>
      <c r="B11" s="2" t="s">
        <v>20</v>
      </c>
      <c r="C11" s="3">
        <v>4</v>
      </c>
      <c r="D11" s="12"/>
      <c r="E11" s="7">
        <f t="shared" si="1"/>
        <v>4</v>
      </c>
      <c r="F11" s="7">
        <f t="shared" si="0"/>
        <v>6</v>
      </c>
      <c r="G11" s="7">
        <f t="shared" si="0"/>
        <v>0</v>
      </c>
      <c r="H11" s="7">
        <v>3</v>
      </c>
      <c r="I11" s="7"/>
      <c r="J11" s="11">
        <f t="shared" si="2"/>
        <v>13</v>
      </c>
      <c r="K11" s="7">
        <f t="shared" si="3"/>
        <v>5</v>
      </c>
    </row>
    <row r="12" spans="1:11" ht="15">
      <c r="A12" s="2" t="s">
        <v>21</v>
      </c>
      <c r="B12" s="2" t="s">
        <v>22</v>
      </c>
      <c r="C12" s="3">
        <v>5</v>
      </c>
      <c r="D12" s="12">
        <v>12</v>
      </c>
      <c r="E12" s="7">
        <f t="shared" si="1"/>
        <v>17</v>
      </c>
      <c r="F12" s="7">
        <f t="shared" si="0"/>
        <v>7.5</v>
      </c>
      <c r="G12" s="7">
        <f t="shared" si="0"/>
        <v>18</v>
      </c>
      <c r="H12" s="7">
        <v>3</v>
      </c>
      <c r="I12" s="7"/>
      <c r="J12" s="11">
        <f t="shared" si="2"/>
        <v>45.5</v>
      </c>
      <c r="K12" s="7">
        <f t="shared" si="3"/>
        <v>5</v>
      </c>
    </row>
    <row r="13" spans="1:11" ht="15">
      <c r="A13" s="2" t="s">
        <v>23</v>
      </c>
      <c r="B13" s="2" t="s">
        <v>24</v>
      </c>
      <c r="C13" s="3">
        <v>4</v>
      </c>
      <c r="D13" s="12"/>
      <c r="E13" s="7">
        <f t="shared" si="1"/>
        <v>4</v>
      </c>
      <c r="F13" s="7">
        <f t="shared" si="0"/>
        <v>6</v>
      </c>
      <c r="G13" s="7">
        <f t="shared" si="0"/>
        <v>0</v>
      </c>
      <c r="H13" s="7">
        <v>3</v>
      </c>
      <c r="I13" s="7"/>
      <c r="J13" s="11">
        <f t="shared" si="2"/>
        <v>13</v>
      </c>
      <c r="K13" s="7">
        <f t="shared" si="3"/>
        <v>5</v>
      </c>
    </row>
    <row r="14" spans="1:11" ht="15">
      <c r="A14" s="2" t="s">
        <v>25</v>
      </c>
      <c r="B14" s="2" t="s">
        <v>26</v>
      </c>
      <c r="C14" s="3">
        <v>3</v>
      </c>
      <c r="D14" s="12"/>
      <c r="E14" s="7">
        <f t="shared" si="1"/>
        <v>3</v>
      </c>
      <c r="F14" s="7">
        <f t="shared" si="0"/>
        <v>4.5</v>
      </c>
      <c r="G14" s="7">
        <f t="shared" si="0"/>
        <v>0</v>
      </c>
      <c r="H14" s="7">
        <v>3</v>
      </c>
      <c r="I14" s="7"/>
      <c r="J14" s="11">
        <f t="shared" si="2"/>
        <v>10.5</v>
      </c>
      <c r="K14" s="7">
        <f t="shared" si="3"/>
        <v>5</v>
      </c>
    </row>
    <row r="15" spans="1:11" ht="15">
      <c r="A15" s="2" t="s">
        <v>27</v>
      </c>
      <c r="B15" s="2" t="s">
        <v>28</v>
      </c>
      <c r="C15" s="3">
        <v>2</v>
      </c>
      <c r="D15" s="12"/>
      <c r="E15" s="7">
        <f t="shared" si="1"/>
        <v>2</v>
      </c>
      <c r="F15" s="7">
        <f t="shared" si="0"/>
        <v>3</v>
      </c>
      <c r="G15" s="7">
        <f t="shared" si="0"/>
        <v>0</v>
      </c>
      <c r="H15" s="7">
        <v>3</v>
      </c>
      <c r="I15" s="7"/>
      <c r="J15" s="11">
        <f t="shared" si="2"/>
        <v>8</v>
      </c>
      <c r="K15" s="7">
        <f t="shared" si="3"/>
        <v>5</v>
      </c>
    </row>
    <row r="16" spans="1:11" ht="15">
      <c r="A16" s="2" t="s">
        <v>29</v>
      </c>
      <c r="B16" s="2" t="s">
        <v>30</v>
      </c>
      <c r="C16" s="3">
        <v>5</v>
      </c>
      <c r="D16" s="12"/>
      <c r="E16" s="7">
        <f t="shared" si="1"/>
        <v>5</v>
      </c>
      <c r="F16" s="7">
        <f t="shared" si="0"/>
        <v>7.5</v>
      </c>
      <c r="G16" s="7">
        <f t="shared" si="0"/>
        <v>0</v>
      </c>
      <c r="H16" s="7">
        <v>3</v>
      </c>
      <c r="I16" s="7"/>
      <c r="J16" s="11">
        <f t="shared" si="2"/>
        <v>15.5</v>
      </c>
      <c r="K16" s="7">
        <f t="shared" si="3"/>
        <v>5</v>
      </c>
    </row>
    <row r="17" spans="1:11" ht="15">
      <c r="A17" s="2" t="s">
        <v>31</v>
      </c>
      <c r="B17" s="2" t="s">
        <v>32</v>
      </c>
      <c r="C17" s="3">
        <v>3</v>
      </c>
      <c r="D17" s="12"/>
      <c r="E17" s="7">
        <f t="shared" si="1"/>
        <v>3</v>
      </c>
      <c r="F17" s="7">
        <f t="shared" si="0"/>
        <v>4.5</v>
      </c>
      <c r="G17" s="7">
        <f t="shared" si="0"/>
        <v>0</v>
      </c>
      <c r="H17" s="7">
        <v>3</v>
      </c>
      <c r="I17" s="7"/>
      <c r="J17" s="11">
        <f t="shared" si="2"/>
        <v>10.5</v>
      </c>
      <c r="K17" s="7">
        <f t="shared" si="3"/>
        <v>5</v>
      </c>
    </row>
    <row r="18" spans="1:11" ht="15">
      <c r="A18" s="2" t="s">
        <v>33</v>
      </c>
      <c r="B18" s="2" t="s">
        <v>34</v>
      </c>
      <c r="C18" s="3">
        <v>8</v>
      </c>
      <c r="D18" s="12">
        <v>20</v>
      </c>
      <c r="E18" s="7">
        <f t="shared" si="1"/>
        <v>28</v>
      </c>
      <c r="F18" s="7">
        <f t="shared" si="0"/>
        <v>12</v>
      </c>
      <c r="G18" s="7">
        <f t="shared" si="0"/>
        <v>30</v>
      </c>
      <c r="H18" s="7">
        <v>6</v>
      </c>
      <c r="I18" s="7">
        <v>10</v>
      </c>
      <c r="J18" s="11">
        <f t="shared" si="2"/>
        <v>86</v>
      </c>
      <c r="K18" s="7">
        <f t="shared" si="3"/>
        <v>9</v>
      </c>
    </row>
    <row r="19" spans="1:11" ht="15">
      <c r="A19" s="2" t="s">
        <v>35</v>
      </c>
      <c r="B19" s="2" t="s">
        <v>36</v>
      </c>
      <c r="C19" s="3">
        <v>4</v>
      </c>
      <c r="D19" s="12">
        <v>16</v>
      </c>
      <c r="E19" s="7">
        <f t="shared" si="1"/>
        <v>20</v>
      </c>
      <c r="F19" s="7">
        <f t="shared" si="0"/>
        <v>6</v>
      </c>
      <c r="G19" s="7">
        <f t="shared" si="0"/>
        <v>24</v>
      </c>
      <c r="H19" s="7">
        <v>3</v>
      </c>
      <c r="I19" s="7"/>
      <c r="J19" s="11">
        <f t="shared" si="2"/>
        <v>53</v>
      </c>
      <c r="K19" s="7">
        <f t="shared" si="3"/>
        <v>6</v>
      </c>
    </row>
    <row r="20" spans="1:11" ht="15">
      <c r="A20" s="2" t="s">
        <v>37</v>
      </c>
      <c r="B20" s="2" t="s">
        <v>38</v>
      </c>
      <c r="C20" s="3">
        <v>3</v>
      </c>
      <c r="D20" s="12"/>
      <c r="E20" s="7">
        <f t="shared" si="1"/>
        <v>3</v>
      </c>
      <c r="F20" s="7">
        <f t="shared" si="0"/>
        <v>4.5</v>
      </c>
      <c r="G20" s="7">
        <f t="shared" si="0"/>
        <v>0</v>
      </c>
      <c r="H20" s="7">
        <v>6</v>
      </c>
      <c r="I20" s="7"/>
      <c r="J20" s="11">
        <f t="shared" si="2"/>
        <v>13.5</v>
      </c>
      <c r="K20" s="7">
        <f t="shared" si="3"/>
        <v>5</v>
      </c>
    </row>
    <row r="21" spans="1:11" ht="15">
      <c r="A21" s="2" t="s">
        <v>39</v>
      </c>
      <c r="B21" s="2" t="s">
        <v>40</v>
      </c>
      <c r="C21" s="3">
        <v>4</v>
      </c>
      <c r="D21" s="12">
        <v>5</v>
      </c>
      <c r="E21" s="7">
        <f t="shared" si="1"/>
        <v>9</v>
      </c>
      <c r="F21" s="7">
        <f aca="true" t="shared" si="4" ref="F21:G66">C21*1.5</f>
        <v>6</v>
      </c>
      <c r="G21" s="7">
        <f t="shared" si="4"/>
        <v>7.5</v>
      </c>
      <c r="H21" s="7">
        <v>3</v>
      </c>
      <c r="I21" s="7"/>
      <c r="J21" s="11">
        <f t="shared" si="2"/>
        <v>25.5</v>
      </c>
      <c r="K21" s="7">
        <f t="shared" si="3"/>
        <v>5</v>
      </c>
    </row>
    <row r="22" spans="1:11" ht="15">
      <c r="A22" s="2" t="s">
        <v>41</v>
      </c>
      <c r="B22" s="2" t="s">
        <v>42</v>
      </c>
      <c r="C22" s="3">
        <v>4</v>
      </c>
      <c r="D22" s="12"/>
      <c r="E22" s="7">
        <f t="shared" si="1"/>
        <v>4</v>
      </c>
      <c r="F22" s="7">
        <f t="shared" si="4"/>
        <v>6</v>
      </c>
      <c r="G22" s="7">
        <f t="shared" si="4"/>
        <v>0</v>
      </c>
      <c r="H22" s="7">
        <v>6</v>
      </c>
      <c r="I22" s="7"/>
      <c r="J22" s="11">
        <f t="shared" si="2"/>
        <v>16</v>
      </c>
      <c r="K22" s="7">
        <f t="shared" si="3"/>
        <v>5</v>
      </c>
    </row>
    <row r="23" spans="1:11" ht="15">
      <c r="A23" s="2" t="s">
        <v>43</v>
      </c>
      <c r="B23" s="2" t="s">
        <v>44</v>
      </c>
      <c r="C23" s="3">
        <v>3</v>
      </c>
      <c r="D23" s="12">
        <v>8</v>
      </c>
      <c r="E23" s="7">
        <f t="shared" si="1"/>
        <v>11</v>
      </c>
      <c r="F23" s="7">
        <f t="shared" si="4"/>
        <v>4.5</v>
      </c>
      <c r="G23" s="7">
        <f t="shared" si="4"/>
        <v>12</v>
      </c>
      <c r="H23" s="7">
        <v>3</v>
      </c>
      <c r="I23" s="7"/>
      <c r="J23" s="11">
        <f t="shared" si="2"/>
        <v>30.5</v>
      </c>
      <c r="K23" s="7">
        <f t="shared" si="3"/>
        <v>5</v>
      </c>
    </row>
    <row r="24" spans="1:11" ht="15">
      <c r="A24" s="2" t="s">
        <v>45</v>
      </c>
      <c r="B24" s="2" t="s">
        <v>46</v>
      </c>
      <c r="C24" s="3">
        <v>6</v>
      </c>
      <c r="D24" s="12">
        <v>15</v>
      </c>
      <c r="E24" s="7">
        <f t="shared" si="1"/>
        <v>21</v>
      </c>
      <c r="F24" s="7">
        <f t="shared" si="4"/>
        <v>9</v>
      </c>
      <c r="G24" s="7">
        <f t="shared" si="4"/>
        <v>22.5</v>
      </c>
      <c r="H24" s="7">
        <v>6</v>
      </c>
      <c r="I24" s="7"/>
      <c r="J24" s="11">
        <f t="shared" si="2"/>
        <v>58.5</v>
      </c>
      <c r="K24" s="7">
        <f t="shared" si="3"/>
        <v>6</v>
      </c>
    </row>
    <row r="25" spans="1:11" ht="15">
      <c r="A25" s="2" t="s">
        <v>47</v>
      </c>
      <c r="B25" s="2" t="s">
        <v>48</v>
      </c>
      <c r="C25" s="3">
        <v>5</v>
      </c>
      <c r="D25" s="12">
        <v>16</v>
      </c>
      <c r="E25" s="7">
        <f t="shared" si="1"/>
        <v>21</v>
      </c>
      <c r="F25" s="7">
        <f t="shared" si="4"/>
        <v>7.5</v>
      </c>
      <c r="G25" s="7">
        <f t="shared" si="4"/>
        <v>24</v>
      </c>
      <c r="H25" s="7">
        <v>6</v>
      </c>
      <c r="I25" s="7"/>
      <c r="J25" s="11">
        <f t="shared" si="2"/>
        <v>58.5</v>
      </c>
      <c r="K25" s="7">
        <f t="shared" si="3"/>
        <v>6</v>
      </c>
    </row>
    <row r="26" spans="1:11" ht="15">
      <c r="A26" s="2" t="s">
        <v>49</v>
      </c>
      <c r="B26" s="2" t="s">
        <v>50</v>
      </c>
      <c r="C26" s="3">
        <v>6</v>
      </c>
      <c r="D26" s="12">
        <v>11</v>
      </c>
      <c r="E26" s="7">
        <f t="shared" si="1"/>
        <v>17</v>
      </c>
      <c r="F26" s="7">
        <f t="shared" si="4"/>
        <v>9</v>
      </c>
      <c r="G26" s="7">
        <f t="shared" si="4"/>
        <v>16.5</v>
      </c>
      <c r="H26" s="7">
        <v>6</v>
      </c>
      <c r="I26" s="7"/>
      <c r="J26" s="11">
        <f t="shared" si="2"/>
        <v>48.5</v>
      </c>
      <c r="K26" s="7">
        <f t="shared" si="3"/>
        <v>5</v>
      </c>
    </row>
    <row r="27" spans="1:11" ht="15">
      <c r="A27" s="2" t="s">
        <v>51</v>
      </c>
      <c r="B27" s="2" t="s">
        <v>52</v>
      </c>
      <c r="C27" s="3">
        <v>5</v>
      </c>
      <c r="D27" s="12">
        <v>14</v>
      </c>
      <c r="E27" s="7">
        <f t="shared" si="1"/>
        <v>19</v>
      </c>
      <c r="F27" s="7">
        <f t="shared" si="4"/>
        <v>7.5</v>
      </c>
      <c r="G27" s="7">
        <f t="shared" si="4"/>
        <v>21</v>
      </c>
      <c r="H27" s="7">
        <v>3</v>
      </c>
      <c r="I27" s="7"/>
      <c r="J27" s="11">
        <f t="shared" si="2"/>
        <v>50.5</v>
      </c>
      <c r="K27" s="7">
        <f t="shared" si="3"/>
        <v>6</v>
      </c>
    </row>
    <row r="28" spans="1:11" ht="15">
      <c r="A28" s="2" t="s">
        <v>53</v>
      </c>
      <c r="B28" s="2" t="s">
        <v>54</v>
      </c>
      <c r="C28" s="3">
        <v>5</v>
      </c>
      <c r="D28" s="12">
        <v>17</v>
      </c>
      <c r="E28" s="7">
        <f t="shared" si="1"/>
        <v>22</v>
      </c>
      <c r="F28" s="7">
        <f t="shared" si="4"/>
        <v>7.5</v>
      </c>
      <c r="G28" s="7">
        <f t="shared" si="4"/>
        <v>25.5</v>
      </c>
      <c r="H28" s="7">
        <v>6</v>
      </c>
      <c r="I28" s="7">
        <v>10</v>
      </c>
      <c r="J28" s="11">
        <f t="shared" si="2"/>
        <v>71</v>
      </c>
      <c r="K28" s="7">
        <f t="shared" si="3"/>
        <v>8</v>
      </c>
    </row>
    <row r="29" spans="1:11" ht="15">
      <c r="A29" s="2" t="s">
        <v>55</v>
      </c>
      <c r="B29" s="2" t="s">
        <v>56</v>
      </c>
      <c r="C29" s="3">
        <v>6</v>
      </c>
      <c r="D29" s="12">
        <v>12</v>
      </c>
      <c r="E29" s="7">
        <f t="shared" si="1"/>
        <v>18</v>
      </c>
      <c r="F29" s="7">
        <f t="shared" si="4"/>
        <v>9</v>
      </c>
      <c r="G29" s="7">
        <f t="shared" si="4"/>
        <v>18</v>
      </c>
      <c r="H29" s="7">
        <v>3</v>
      </c>
      <c r="I29" s="7"/>
      <c r="J29" s="11">
        <f t="shared" si="2"/>
        <v>48</v>
      </c>
      <c r="K29" s="7">
        <f t="shared" si="3"/>
        <v>5</v>
      </c>
    </row>
    <row r="30" spans="1:11" ht="15">
      <c r="A30" s="2" t="s">
        <v>57</v>
      </c>
      <c r="B30" s="2" t="s">
        <v>58</v>
      </c>
      <c r="C30" s="3">
        <v>3</v>
      </c>
      <c r="D30" s="12">
        <v>14</v>
      </c>
      <c r="E30" s="7">
        <f t="shared" si="1"/>
        <v>17</v>
      </c>
      <c r="F30" s="7">
        <f t="shared" si="4"/>
        <v>4.5</v>
      </c>
      <c r="G30" s="7">
        <f t="shared" si="4"/>
        <v>21</v>
      </c>
      <c r="H30" s="7">
        <v>3</v>
      </c>
      <c r="I30" s="7"/>
      <c r="J30" s="11">
        <f t="shared" si="2"/>
        <v>45.5</v>
      </c>
      <c r="K30" s="7">
        <f t="shared" si="3"/>
        <v>5</v>
      </c>
    </row>
    <row r="31" spans="1:11" ht="15">
      <c r="A31" s="2" t="s">
        <v>59</v>
      </c>
      <c r="B31" s="2" t="s">
        <v>60</v>
      </c>
      <c r="C31" s="3">
        <v>3</v>
      </c>
      <c r="D31" s="12">
        <v>10</v>
      </c>
      <c r="E31" s="7">
        <f t="shared" si="1"/>
        <v>13</v>
      </c>
      <c r="F31" s="7">
        <f t="shared" si="4"/>
        <v>4.5</v>
      </c>
      <c r="G31" s="7">
        <f t="shared" si="4"/>
        <v>15</v>
      </c>
      <c r="H31" s="7">
        <v>6</v>
      </c>
      <c r="I31" s="7"/>
      <c r="J31" s="11">
        <f t="shared" si="2"/>
        <v>38.5</v>
      </c>
      <c r="K31" s="7">
        <f t="shared" si="3"/>
        <v>5</v>
      </c>
    </row>
    <row r="32" spans="1:11" ht="15">
      <c r="A32" s="2" t="s">
        <v>61</v>
      </c>
      <c r="B32" s="2" t="s">
        <v>62</v>
      </c>
      <c r="C32" s="3">
        <v>6</v>
      </c>
      <c r="D32" s="12">
        <v>13</v>
      </c>
      <c r="E32" s="7">
        <f t="shared" si="1"/>
        <v>19</v>
      </c>
      <c r="F32" s="7">
        <f t="shared" si="4"/>
        <v>9</v>
      </c>
      <c r="G32" s="7">
        <f t="shared" si="4"/>
        <v>19.5</v>
      </c>
      <c r="H32" s="7">
        <v>6</v>
      </c>
      <c r="I32" s="7"/>
      <c r="J32" s="11">
        <f t="shared" si="2"/>
        <v>53.5</v>
      </c>
      <c r="K32" s="7">
        <f t="shared" si="3"/>
        <v>6</v>
      </c>
    </row>
    <row r="33" spans="1:11" ht="15">
      <c r="A33" s="2" t="s">
        <v>63</v>
      </c>
      <c r="B33" s="2" t="s">
        <v>64</v>
      </c>
      <c r="C33" s="3">
        <v>6</v>
      </c>
      <c r="D33" s="12">
        <v>17</v>
      </c>
      <c r="E33" s="7">
        <f t="shared" si="1"/>
        <v>23</v>
      </c>
      <c r="F33" s="7">
        <f t="shared" si="4"/>
        <v>9</v>
      </c>
      <c r="G33" s="7">
        <f t="shared" si="4"/>
        <v>25.5</v>
      </c>
      <c r="H33" s="7">
        <v>6</v>
      </c>
      <c r="I33" s="7"/>
      <c r="J33" s="11">
        <f t="shared" si="2"/>
        <v>63.5</v>
      </c>
      <c r="K33" s="7">
        <f t="shared" si="3"/>
        <v>7</v>
      </c>
    </row>
    <row r="34" spans="1:11" ht="15">
      <c r="A34" s="2" t="s">
        <v>65</v>
      </c>
      <c r="B34" s="2" t="s">
        <v>66</v>
      </c>
      <c r="C34" s="3">
        <v>5</v>
      </c>
      <c r="D34" s="12">
        <v>9</v>
      </c>
      <c r="E34" s="7">
        <f t="shared" si="1"/>
        <v>14</v>
      </c>
      <c r="F34" s="7">
        <f t="shared" si="4"/>
        <v>7.5</v>
      </c>
      <c r="G34" s="7">
        <f t="shared" si="4"/>
        <v>13.5</v>
      </c>
      <c r="H34" s="7">
        <v>3</v>
      </c>
      <c r="I34" s="7"/>
      <c r="J34" s="11">
        <f t="shared" si="2"/>
        <v>38</v>
      </c>
      <c r="K34" s="7">
        <f t="shared" si="3"/>
        <v>5</v>
      </c>
    </row>
    <row r="35" spans="1:11" ht="15">
      <c r="A35" s="2" t="s">
        <v>67</v>
      </c>
      <c r="B35" s="2" t="s">
        <v>68</v>
      </c>
      <c r="C35" s="3">
        <v>2</v>
      </c>
      <c r="D35" s="12">
        <v>10</v>
      </c>
      <c r="E35" s="7">
        <f t="shared" si="1"/>
        <v>12</v>
      </c>
      <c r="F35" s="7">
        <f t="shared" si="4"/>
        <v>3</v>
      </c>
      <c r="G35" s="7">
        <f t="shared" si="4"/>
        <v>15</v>
      </c>
      <c r="H35" s="7">
        <v>6</v>
      </c>
      <c r="I35" s="7"/>
      <c r="J35" s="11">
        <f t="shared" si="2"/>
        <v>36</v>
      </c>
      <c r="K35" s="7">
        <f t="shared" si="3"/>
        <v>5</v>
      </c>
    </row>
    <row r="36" spans="1:11" ht="15">
      <c r="A36" s="2" t="s">
        <v>69</v>
      </c>
      <c r="B36" s="2" t="s">
        <v>70</v>
      </c>
      <c r="C36" s="3">
        <v>6</v>
      </c>
      <c r="D36" s="12">
        <v>14</v>
      </c>
      <c r="E36" s="7">
        <f t="shared" si="1"/>
        <v>20</v>
      </c>
      <c r="F36" s="7">
        <f t="shared" si="4"/>
        <v>9</v>
      </c>
      <c r="G36" s="7">
        <f t="shared" si="4"/>
        <v>21</v>
      </c>
      <c r="H36" s="7">
        <v>3</v>
      </c>
      <c r="I36" s="7"/>
      <c r="J36" s="11">
        <f t="shared" si="2"/>
        <v>53</v>
      </c>
      <c r="K36" s="7">
        <f t="shared" si="3"/>
        <v>6</v>
      </c>
    </row>
    <row r="37" spans="1:11" ht="15">
      <c r="A37" s="2" t="s">
        <v>71</v>
      </c>
      <c r="B37" s="2" t="s">
        <v>72</v>
      </c>
      <c r="C37" s="3">
        <v>5</v>
      </c>
      <c r="D37" s="12">
        <v>13</v>
      </c>
      <c r="E37" s="7">
        <f t="shared" si="1"/>
        <v>18</v>
      </c>
      <c r="F37" s="7">
        <f t="shared" si="4"/>
        <v>7.5</v>
      </c>
      <c r="G37" s="7">
        <f t="shared" si="4"/>
        <v>19.5</v>
      </c>
      <c r="H37" s="7">
        <v>3</v>
      </c>
      <c r="I37" s="7"/>
      <c r="J37" s="11">
        <f t="shared" si="2"/>
        <v>48</v>
      </c>
      <c r="K37" s="7">
        <f t="shared" si="3"/>
        <v>5</v>
      </c>
    </row>
    <row r="38" spans="1:11" ht="15">
      <c r="A38" s="2" t="s">
        <v>73</v>
      </c>
      <c r="B38" s="2" t="s">
        <v>74</v>
      </c>
      <c r="C38" s="3">
        <v>1</v>
      </c>
      <c r="D38" s="12">
        <v>16</v>
      </c>
      <c r="E38" s="7">
        <f t="shared" si="1"/>
        <v>17</v>
      </c>
      <c r="F38" s="7">
        <f t="shared" si="4"/>
        <v>1.5</v>
      </c>
      <c r="G38" s="7">
        <f t="shared" si="4"/>
        <v>24</v>
      </c>
      <c r="H38" s="7">
        <v>3</v>
      </c>
      <c r="I38" s="7"/>
      <c r="J38" s="11">
        <f t="shared" si="2"/>
        <v>45.5</v>
      </c>
      <c r="K38" s="7">
        <f t="shared" si="3"/>
        <v>5</v>
      </c>
    </row>
    <row r="39" spans="1:11" ht="15">
      <c r="A39" s="2" t="s">
        <v>75</v>
      </c>
      <c r="B39" s="2" t="s">
        <v>76</v>
      </c>
      <c r="C39" s="3">
        <v>5</v>
      </c>
      <c r="D39" s="12">
        <v>16</v>
      </c>
      <c r="E39" s="7">
        <f t="shared" si="1"/>
        <v>21</v>
      </c>
      <c r="F39" s="7">
        <f t="shared" si="4"/>
        <v>7.5</v>
      </c>
      <c r="G39" s="7">
        <f t="shared" si="4"/>
        <v>24</v>
      </c>
      <c r="H39" s="7">
        <v>3</v>
      </c>
      <c r="I39" s="7"/>
      <c r="J39" s="11">
        <f t="shared" si="2"/>
        <v>55.5</v>
      </c>
      <c r="K39" s="7">
        <f t="shared" si="3"/>
        <v>6</v>
      </c>
    </row>
    <row r="40" spans="1:11" ht="15">
      <c r="A40" s="2" t="s">
        <v>77</v>
      </c>
      <c r="B40" s="2" t="s">
        <v>78</v>
      </c>
      <c r="C40" s="3">
        <v>3</v>
      </c>
      <c r="D40" s="12">
        <v>14</v>
      </c>
      <c r="E40" s="7">
        <f t="shared" si="1"/>
        <v>17</v>
      </c>
      <c r="F40" s="7">
        <f t="shared" si="4"/>
        <v>4.5</v>
      </c>
      <c r="G40" s="7">
        <f t="shared" si="4"/>
        <v>21</v>
      </c>
      <c r="H40" s="7">
        <v>3</v>
      </c>
      <c r="I40" s="7"/>
      <c r="J40" s="11">
        <f t="shared" si="2"/>
        <v>45.5</v>
      </c>
      <c r="K40" s="7">
        <f t="shared" si="3"/>
        <v>5</v>
      </c>
    </row>
    <row r="41" spans="1:11" ht="15">
      <c r="A41" s="2" t="s">
        <v>79</v>
      </c>
      <c r="B41" s="2" t="s">
        <v>80</v>
      </c>
      <c r="C41" s="3">
        <v>3</v>
      </c>
      <c r="D41" s="12">
        <v>13</v>
      </c>
      <c r="E41" s="7">
        <f t="shared" si="1"/>
        <v>16</v>
      </c>
      <c r="F41" s="7">
        <f t="shared" si="4"/>
        <v>4.5</v>
      </c>
      <c r="G41" s="7">
        <f t="shared" si="4"/>
        <v>19.5</v>
      </c>
      <c r="H41" s="7">
        <v>3</v>
      </c>
      <c r="I41" s="7"/>
      <c r="J41" s="11">
        <f t="shared" si="2"/>
        <v>43</v>
      </c>
      <c r="K41" s="7">
        <f t="shared" si="3"/>
        <v>5</v>
      </c>
    </row>
    <row r="42" spans="1:11" ht="15">
      <c r="A42" s="2" t="s">
        <v>81</v>
      </c>
      <c r="B42" s="2" t="s">
        <v>82</v>
      </c>
      <c r="C42" s="3">
        <v>3</v>
      </c>
      <c r="D42" s="12">
        <v>22</v>
      </c>
      <c r="E42" s="7">
        <f t="shared" si="1"/>
        <v>25</v>
      </c>
      <c r="F42" s="7">
        <f t="shared" si="4"/>
        <v>4.5</v>
      </c>
      <c r="G42" s="7">
        <f t="shared" si="4"/>
        <v>33</v>
      </c>
      <c r="H42" s="7">
        <v>6</v>
      </c>
      <c r="I42" s="7"/>
      <c r="J42" s="11">
        <f t="shared" si="2"/>
        <v>68.5</v>
      </c>
      <c r="K42" s="7">
        <f t="shared" si="3"/>
        <v>7</v>
      </c>
    </row>
    <row r="43" spans="1:11" ht="15">
      <c r="A43" s="2" t="s">
        <v>83</v>
      </c>
      <c r="B43" s="2" t="s">
        <v>84</v>
      </c>
      <c r="C43" s="3">
        <v>9</v>
      </c>
      <c r="D43" s="12">
        <v>18</v>
      </c>
      <c r="E43" s="7">
        <f t="shared" si="1"/>
        <v>27</v>
      </c>
      <c r="F43" s="7">
        <f t="shared" si="4"/>
        <v>13.5</v>
      </c>
      <c r="G43" s="7">
        <f t="shared" si="4"/>
        <v>27</v>
      </c>
      <c r="H43" s="7">
        <v>6</v>
      </c>
      <c r="I43" s="7">
        <v>10</v>
      </c>
      <c r="J43" s="11">
        <f t="shared" si="2"/>
        <v>83.5</v>
      </c>
      <c r="K43" s="7">
        <f t="shared" si="3"/>
        <v>9</v>
      </c>
    </row>
    <row r="44" spans="1:11" ht="15">
      <c r="A44" s="2" t="s">
        <v>85</v>
      </c>
      <c r="B44" s="2" t="s">
        <v>86</v>
      </c>
      <c r="C44" s="3">
        <v>10</v>
      </c>
      <c r="D44" s="12">
        <v>25</v>
      </c>
      <c r="E44" s="7">
        <f t="shared" si="1"/>
        <v>35</v>
      </c>
      <c r="F44" s="7">
        <f t="shared" si="4"/>
        <v>15</v>
      </c>
      <c r="G44" s="7">
        <f t="shared" si="4"/>
        <v>37.5</v>
      </c>
      <c r="H44" s="7">
        <v>6</v>
      </c>
      <c r="I44" s="7">
        <v>10</v>
      </c>
      <c r="J44" s="11">
        <f t="shared" si="2"/>
        <v>103.5</v>
      </c>
      <c r="K44" s="7">
        <f t="shared" si="3"/>
        <v>10</v>
      </c>
    </row>
    <row r="45" spans="1:11" ht="15">
      <c r="A45" s="2" t="s">
        <v>87</v>
      </c>
      <c r="B45" s="2" t="s">
        <v>88</v>
      </c>
      <c r="C45" s="3">
        <v>5</v>
      </c>
      <c r="D45" s="12">
        <v>16</v>
      </c>
      <c r="E45" s="7">
        <f t="shared" si="1"/>
        <v>21</v>
      </c>
      <c r="F45" s="7">
        <f t="shared" si="4"/>
        <v>7.5</v>
      </c>
      <c r="G45" s="7">
        <f t="shared" si="4"/>
        <v>24</v>
      </c>
      <c r="H45" s="7">
        <v>3</v>
      </c>
      <c r="I45" s="7"/>
      <c r="J45" s="11">
        <f t="shared" si="2"/>
        <v>55.5</v>
      </c>
      <c r="K45" s="7">
        <f t="shared" si="3"/>
        <v>6</v>
      </c>
    </row>
    <row r="46" spans="1:11" ht="15">
      <c r="A46" s="2" t="s">
        <v>89</v>
      </c>
      <c r="B46" s="2" t="s">
        <v>90</v>
      </c>
      <c r="C46" s="3">
        <v>6</v>
      </c>
      <c r="D46" s="12">
        <v>19</v>
      </c>
      <c r="E46" s="7">
        <f t="shared" si="1"/>
        <v>25</v>
      </c>
      <c r="F46" s="7">
        <f t="shared" si="4"/>
        <v>9</v>
      </c>
      <c r="G46" s="7">
        <f t="shared" si="4"/>
        <v>28.5</v>
      </c>
      <c r="H46" s="7">
        <v>3</v>
      </c>
      <c r="I46" s="7"/>
      <c r="J46" s="11">
        <f t="shared" si="2"/>
        <v>65.5</v>
      </c>
      <c r="K46" s="7">
        <f t="shared" si="3"/>
        <v>7</v>
      </c>
    </row>
    <row r="47" spans="1:11" ht="15">
      <c r="A47" s="2" t="s">
        <v>91</v>
      </c>
      <c r="B47" s="2" t="s">
        <v>92</v>
      </c>
      <c r="C47" s="3">
        <v>6</v>
      </c>
      <c r="D47" s="12">
        <v>19</v>
      </c>
      <c r="E47" s="7">
        <f t="shared" si="1"/>
        <v>25</v>
      </c>
      <c r="F47" s="7">
        <f t="shared" si="4"/>
        <v>9</v>
      </c>
      <c r="G47" s="7">
        <f t="shared" si="4"/>
        <v>28.5</v>
      </c>
      <c r="H47" s="7">
        <v>6</v>
      </c>
      <c r="I47" s="7">
        <v>10</v>
      </c>
      <c r="J47" s="11">
        <f t="shared" si="2"/>
        <v>78.5</v>
      </c>
      <c r="K47" s="7">
        <f t="shared" si="3"/>
        <v>8</v>
      </c>
    </row>
    <row r="48" spans="1:11" ht="15">
      <c r="A48" s="2" t="s">
        <v>93</v>
      </c>
      <c r="B48" s="2" t="s">
        <v>94</v>
      </c>
      <c r="C48" s="3">
        <v>9</v>
      </c>
      <c r="D48" s="12">
        <v>18</v>
      </c>
      <c r="E48" s="7">
        <f t="shared" si="1"/>
        <v>27</v>
      </c>
      <c r="F48" s="7">
        <f t="shared" si="4"/>
        <v>13.5</v>
      </c>
      <c r="G48" s="7">
        <f t="shared" si="4"/>
        <v>27</v>
      </c>
      <c r="H48" s="7">
        <v>6</v>
      </c>
      <c r="I48" s="7">
        <v>10</v>
      </c>
      <c r="J48" s="11">
        <f t="shared" si="2"/>
        <v>83.5</v>
      </c>
      <c r="K48" s="7">
        <f t="shared" si="3"/>
        <v>9</v>
      </c>
    </row>
    <row r="49" spans="1:11" ht="15">
      <c r="A49" s="2" t="s">
        <v>95</v>
      </c>
      <c r="B49" s="2" t="s">
        <v>96</v>
      </c>
      <c r="C49" s="3">
        <v>6</v>
      </c>
      <c r="D49" s="12">
        <v>14</v>
      </c>
      <c r="E49" s="7">
        <f t="shared" si="1"/>
        <v>20</v>
      </c>
      <c r="F49" s="7">
        <f t="shared" si="4"/>
        <v>9</v>
      </c>
      <c r="G49" s="7">
        <f t="shared" si="4"/>
        <v>21</v>
      </c>
      <c r="H49" s="7">
        <f>IF(AND(C49&gt;-1,D49&gt;-1),6,0)</f>
        <v>6</v>
      </c>
      <c r="I49" s="7"/>
      <c r="J49" s="11">
        <f t="shared" si="2"/>
        <v>56</v>
      </c>
      <c r="K49" s="7">
        <f t="shared" si="3"/>
        <v>6</v>
      </c>
    </row>
    <row r="50" spans="1:11" ht="15">
      <c r="A50" s="2" t="s">
        <v>97</v>
      </c>
      <c r="B50" s="2" t="s">
        <v>98</v>
      </c>
      <c r="C50" s="3">
        <v>6</v>
      </c>
      <c r="D50" s="12">
        <v>15</v>
      </c>
      <c r="E50" s="7">
        <f t="shared" si="1"/>
        <v>21</v>
      </c>
      <c r="F50" s="7">
        <f t="shared" si="4"/>
        <v>9</v>
      </c>
      <c r="G50" s="7">
        <f t="shared" si="4"/>
        <v>22.5</v>
      </c>
      <c r="H50" s="7">
        <v>3</v>
      </c>
      <c r="I50" s="7"/>
      <c r="J50" s="11">
        <f t="shared" si="2"/>
        <v>55.5</v>
      </c>
      <c r="K50" s="7">
        <f t="shared" si="3"/>
        <v>6</v>
      </c>
    </row>
    <row r="51" spans="1:11" ht="15">
      <c r="A51" s="2" t="s">
        <v>99</v>
      </c>
      <c r="B51" s="2" t="s">
        <v>100</v>
      </c>
      <c r="C51" s="3">
        <v>3</v>
      </c>
      <c r="D51" s="12">
        <v>18</v>
      </c>
      <c r="E51" s="7">
        <f t="shared" si="1"/>
        <v>21</v>
      </c>
      <c r="F51" s="7">
        <f t="shared" si="4"/>
        <v>4.5</v>
      </c>
      <c r="G51" s="7">
        <f t="shared" si="4"/>
        <v>27</v>
      </c>
      <c r="H51" s="7">
        <v>6</v>
      </c>
      <c r="I51" s="7">
        <v>10</v>
      </c>
      <c r="J51" s="11">
        <f t="shared" si="2"/>
        <v>68.5</v>
      </c>
      <c r="K51" s="7">
        <f t="shared" si="3"/>
        <v>7</v>
      </c>
    </row>
    <row r="52" spans="1:11" ht="15">
      <c r="A52" s="2" t="s">
        <v>101</v>
      </c>
      <c r="B52" s="2" t="s">
        <v>102</v>
      </c>
      <c r="C52" s="3">
        <v>6</v>
      </c>
      <c r="D52" s="12">
        <v>16</v>
      </c>
      <c r="E52" s="7">
        <f t="shared" si="1"/>
        <v>22</v>
      </c>
      <c r="F52" s="7">
        <f t="shared" si="4"/>
        <v>9</v>
      </c>
      <c r="G52" s="7">
        <f t="shared" si="4"/>
        <v>24</v>
      </c>
      <c r="H52" s="7">
        <v>3</v>
      </c>
      <c r="I52" s="7"/>
      <c r="J52" s="11">
        <f t="shared" si="2"/>
        <v>58</v>
      </c>
      <c r="K52" s="7">
        <f t="shared" si="3"/>
        <v>6</v>
      </c>
    </row>
    <row r="53" spans="1:11" ht="15">
      <c r="A53" s="2" t="s">
        <v>103</v>
      </c>
      <c r="B53" s="2" t="s">
        <v>104</v>
      </c>
      <c r="C53" s="3">
        <v>2</v>
      </c>
      <c r="D53" s="12">
        <v>9</v>
      </c>
      <c r="E53" s="7">
        <f t="shared" si="1"/>
        <v>11</v>
      </c>
      <c r="F53" s="7">
        <f t="shared" si="4"/>
        <v>3</v>
      </c>
      <c r="G53" s="7">
        <f t="shared" si="4"/>
        <v>13.5</v>
      </c>
      <c r="H53" s="7">
        <v>3</v>
      </c>
      <c r="I53" s="7"/>
      <c r="J53" s="11">
        <f t="shared" si="2"/>
        <v>30.5</v>
      </c>
      <c r="K53" s="7">
        <f t="shared" si="3"/>
        <v>5</v>
      </c>
    </row>
    <row r="54" spans="1:11" ht="15">
      <c r="A54" s="2" t="s">
        <v>105</v>
      </c>
      <c r="B54" s="2" t="s">
        <v>106</v>
      </c>
      <c r="C54" s="3">
        <v>1</v>
      </c>
      <c r="D54" s="12">
        <v>17</v>
      </c>
      <c r="E54" s="7">
        <f t="shared" si="1"/>
        <v>18</v>
      </c>
      <c r="F54" s="7">
        <f t="shared" si="4"/>
        <v>1.5</v>
      </c>
      <c r="G54" s="7">
        <f t="shared" si="4"/>
        <v>25.5</v>
      </c>
      <c r="H54" s="7">
        <v>6</v>
      </c>
      <c r="I54" s="7"/>
      <c r="J54" s="11">
        <f t="shared" si="2"/>
        <v>51</v>
      </c>
      <c r="K54" s="7">
        <f t="shared" si="3"/>
        <v>6</v>
      </c>
    </row>
    <row r="55" spans="1:11" ht="15">
      <c r="A55" s="2" t="s">
        <v>107</v>
      </c>
      <c r="B55" s="2" t="s">
        <v>108</v>
      </c>
      <c r="C55" s="3">
        <v>6</v>
      </c>
      <c r="D55" s="12">
        <v>14</v>
      </c>
      <c r="E55" s="7">
        <f t="shared" si="1"/>
        <v>20</v>
      </c>
      <c r="F55" s="7">
        <f t="shared" si="4"/>
        <v>9</v>
      </c>
      <c r="G55" s="7">
        <f t="shared" si="4"/>
        <v>21</v>
      </c>
      <c r="H55" s="7">
        <v>3</v>
      </c>
      <c r="I55" s="7"/>
      <c r="J55" s="11">
        <f t="shared" si="2"/>
        <v>53</v>
      </c>
      <c r="K55" s="7">
        <f t="shared" si="3"/>
        <v>6</v>
      </c>
    </row>
    <row r="56" spans="1:11" ht="15">
      <c r="A56" s="2" t="s">
        <v>109</v>
      </c>
      <c r="B56" s="2" t="s">
        <v>110</v>
      </c>
      <c r="C56" s="3">
        <v>4</v>
      </c>
      <c r="D56" s="12">
        <v>15</v>
      </c>
      <c r="E56" s="7">
        <f t="shared" si="1"/>
        <v>19</v>
      </c>
      <c r="F56" s="7">
        <f t="shared" si="4"/>
        <v>6</v>
      </c>
      <c r="G56" s="7">
        <f t="shared" si="4"/>
        <v>22.5</v>
      </c>
      <c r="H56" s="7">
        <v>3</v>
      </c>
      <c r="I56" s="7"/>
      <c r="J56" s="11">
        <f t="shared" si="2"/>
        <v>50.5</v>
      </c>
      <c r="K56" s="7">
        <f t="shared" si="3"/>
        <v>6</v>
      </c>
    </row>
    <row r="57" spans="1:11" ht="15">
      <c r="A57" s="2" t="s">
        <v>111</v>
      </c>
      <c r="B57" s="2" t="s">
        <v>112</v>
      </c>
      <c r="C57" s="3">
        <v>5</v>
      </c>
      <c r="D57" s="12">
        <v>10</v>
      </c>
      <c r="E57" s="7">
        <f t="shared" si="1"/>
        <v>15</v>
      </c>
      <c r="F57" s="7">
        <f t="shared" si="4"/>
        <v>7.5</v>
      </c>
      <c r="G57" s="7">
        <f t="shared" si="4"/>
        <v>15</v>
      </c>
      <c r="H57" s="7">
        <v>3</v>
      </c>
      <c r="I57" s="7"/>
      <c r="J57" s="11">
        <f t="shared" si="2"/>
        <v>40.5</v>
      </c>
      <c r="K57" s="7">
        <f t="shared" si="3"/>
        <v>5</v>
      </c>
    </row>
    <row r="58" spans="1:11" ht="15">
      <c r="A58" s="2" t="s">
        <v>113</v>
      </c>
      <c r="B58" s="2" t="s">
        <v>114</v>
      </c>
      <c r="C58" s="3">
        <v>4</v>
      </c>
      <c r="D58" s="12">
        <v>17</v>
      </c>
      <c r="E58" s="7">
        <f t="shared" si="1"/>
        <v>21</v>
      </c>
      <c r="F58" s="7">
        <f t="shared" si="4"/>
        <v>6</v>
      </c>
      <c r="G58" s="7">
        <f t="shared" si="4"/>
        <v>25.5</v>
      </c>
      <c r="H58" s="7">
        <v>6</v>
      </c>
      <c r="I58" s="7">
        <v>10</v>
      </c>
      <c r="J58" s="11">
        <f t="shared" si="2"/>
        <v>68.5</v>
      </c>
      <c r="K58" s="7">
        <f t="shared" si="3"/>
        <v>7</v>
      </c>
    </row>
    <row r="59" spans="1:11" ht="15">
      <c r="A59" s="2" t="s">
        <v>115</v>
      </c>
      <c r="B59" s="2" t="s">
        <v>116</v>
      </c>
      <c r="C59" s="3">
        <v>4</v>
      </c>
      <c r="D59" s="12">
        <v>12</v>
      </c>
      <c r="E59" s="7">
        <f t="shared" si="1"/>
        <v>16</v>
      </c>
      <c r="F59" s="7">
        <f t="shared" si="4"/>
        <v>6</v>
      </c>
      <c r="G59" s="7">
        <f t="shared" si="4"/>
        <v>18</v>
      </c>
      <c r="H59" s="7">
        <v>6</v>
      </c>
      <c r="I59" s="7"/>
      <c r="J59" s="11">
        <f t="shared" si="2"/>
        <v>46</v>
      </c>
      <c r="K59" s="7">
        <f t="shared" si="3"/>
        <v>5</v>
      </c>
    </row>
    <row r="60" spans="1:11" ht="15">
      <c r="A60" s="2" t="s">
        <v>117</v>
      </c>
      <c r="B60" s="2" t="s">
        <v>118</v>
      </c>
      <c r="C60" s="3">
        <v>7</v>
      </c>
      <c r="D60" s="12">
        <v>16</v>
      </c>
      <c r="E60" s="7">
        <f t="shared" si="1"/>
        <v>23</v>
      </c>
      <c r="F60" s="7">
        <f t="shared" si="4"/>
        <v>10.5</v>
      </c>
      <c r="G60" s="7">
        <f t="shared" si="4"/>
        <v>24</v>
      </c>
      <c r="H60" s="7">
        <v>3</v>
      </c>
      <c r="I60" s="7"/>
      <c r="J60" s="11">
        <f t="shared" si="2"/>
        <v>60.5</v>
      </c>
      <c r="K60" s="7">
        <f t="shared" si="3"/>
        <v>7</v>
      </c>
    </row>
    <row r="61" spans="1:11" ht="15">
      <c r="A61" s="2" t="s">
        <v>119</v>
      </c>
      <c r="B61" s="2" t="s">
        <v>120</v>
      </c>
      <c r="C61" s="3">
        <v>7</v>
      </c>
      <c r="D61" s="12">
        <v>12</v>
      </c>
      <c r="E61" s="7">
        <f t="shared" si="1"/>
        <v>19</v>
      </c>
      <c r="F61" s="7">
        <f t="shared" si="4"/>
        <v>10.5</v>
      </c>
      <c r="G61" s="7">
        <f t="shared" si="4"/>
        <v>18</v>
      </c>
      <c r="H61" s="7">
        <v>6</v>
      </c>
      <c r="I61" s="7"/>
      <c r="J61" s="11">
        <f t="shared" si="2"/>
        <v>53.5</v>
      </c>
      <c r="K61" s="7">
        <f t="shared" si="3"/>
        <v>6</v>
      </c>
    </row>
    <row r="62" spans="1:11" ht="15">
      <c r="A62" s="2" t="s">
        <v>121</v>
      </c>
      <c r="B62" s="2" t="s">
        <v>122</v>
      </c>
      <c r="C62" s="3">
        <v>5</v>
      </c>
      <c r="D62" s="12">
        <v>16</v>
      </c>
      <c r="E62" s="7">
        <f t="shared" si="1"/>
        <v>21</v>
      </c>
      <c r="F62" s="7">
        <f t="shared" si="4"/>
        <v>7.5</v>
      </c>
      <c r="G62" s="7">
        <f t="shared" si="4"/>
        <v>24</v>
      </c>
      <c r="H62" s="7">
        <v>6</v>
      </c>
      <c r="I62" s="7">
        <v>10</v>
      </c>
      <c r="J62" s="11">
        <f t="shared" si="2"/>
        <v>68.5</v>
      </c>
      <c r="K62" s="7">
        <f t="shared" si="3"/>
        <v>7</v>
      </c>
    </row>
    <row r="63" spans="1:11" ht="15">
      <c r="A63" s="2" t="s">
        <v>123</v>
      </c>
      <c r="B63" s="2" t="s">
        <v>124</v>
      </c>
      <c r="C63" s="3">
        <v>3</v>
      </c>
      <c r="D63" s="12">
        <v>22</v>
      </c>
      <c r="E63" s="7">
        <f t="shared" si="1"/>
        <v>25</v>
      </c>
      <c r="F63" s="7">
        <f t="shared" si="4"/>
        <v>4.5</v>
      </c>
      <c r="G63" s="7">
        <f t="shared" si="4"/>
        <v>33</v>
      </c>
      <c r="H63" s="7">
        <v>3</v>
      </c>
      <c r="I63" s="7"/>
      <c r="J63" s="11">
        <f t="shared" si="2"/>
        <v>65.5</v>
      </c>
      <c r="K63" s="7">
        <f t="shared" si="3"/>
        <v>7</v>
      </c>
    </row>
    <row r="64" spans="1:11" ht="15">
      <c r="A64" s="2" t="s">
        <v>125</v>
      </c>
      <c r="B64" s="2" t="s">
        <v>126</v>
      </c>
      <c r="C64" s="3">
        <v>4</v>
      </c>
      <c r="D64" s="12">
        <v>14</v>
      </c>
      <c r="E64" s="7">
        <f t="shared" si="1"/>
        <v>18</v>
      </c>
      <c r="F64" s="7">
        <f t="shared" si="4"/>
        <v>6</v>
      </c>
      <c r="G64" s="7">
        <f t="shared" si="4"/>
        <v>21</v>
      </c>
      <c r="H64" s="7">
        <v>3</v>
      </c>
      <c r="I64" s="7"/>
      <c r="J64" s="11">
        <f t="shared" si="2"/>
        <v>48</v>
      </c>
      <c r="K64" s="7">
        <f t="shared" si="3"/>
        <v>5</v>
      </c>
    </row>
    <row r="65" spans="1:11" ht="15">
      <c r="A65" s="2" t="s">
        <v>127</v>
      </c>
      <c r="B65" s="2" t="s">
        <v>128</v>
      </c>
      <c r="C65" s="3">
        <v>2</v>
      </c>
      <c r="D65" s="12">
        <v>10</v>
      </c>
      <c r="E65" s="7">
        <f t="shared" si="1"/>
        <v>12</v>
      </c>
      <c r="F65" s="7">
        <f t="shared" si="4"/>
        <v>3</v>
      </c>
      <c r="G65" s="7">
        <f t="shared" si="4"/>
        <v>15</v>
      </c>
      <c r="H65" s="7">
        <v>3</v>
      </c>
      <c r="I65" s="7"/>
      <c r="J65" s="11">
        <f t="shared" si="2"/>
        <v>33</v>
      </c>
      <c r="K65" s="7">
        <f t="shared" si="3"/>
        <v>5</v>
      </c>
    </row>
    <row r="66" spans="1:11" ht="15">
      <c r="A66" s="2" t="s">
        <v>129</v>
      </c>
      <c r="B66" s="2" t="s">
        <v>130</v>
      </c>
      <c r="C66" s="3">
        <v>6</v>
      </c>
      <c r="D66" s="12">
        <v>22</v>
      </c>
      <c r="E66" s="7">
        <f t="shared" si="1"/>
        <v>28</v>
      </c>
      <c r="F66" s="7">
        <f t="shared" si="4"/>
        <v>9</v>
      </c>
      <c r="G66" s="7">
        <f t="shared" si="4"/>
        <v>33</v>
      </c>
      <c r="H66" s="7">
        <v>6</v>
      </c>
      <c r="I66" s="7">
        <v>10</v>
      </c>
      <c r="J66" s="11">
        <f t="shared" si="2"/>
        <v>86</v>
      </c>
      <c r="K66" s="7">
        <f t="shared" si="3"/>
        <v>9</v>
      </c>
    </row>
    <row r="70" spans="3:10" ht="15">
      <c r="C70" s="5" t="s">
        <v>132</v>
      </c>
      <c r="D70" s="5"/>
      <c r="E70" s="5"/>
      <c r="F70" s="5"/>
      <c r="G70" s="5"/>
      <c r="H70" s="5"/>
      <c r="I70" s="5"/>
      <c r="J70" s="5"/>
    </row>
    <row r="71" spans="3:10" ht="15">
      <c r="C71" s="5"/>
      <c r="D71" s="5"/>
      <c r="E71" s="5"/>
      <c r="F71" s="5"/>
      <c r="G71" s="5"/>
      <c r="H71" s="5"/>
      <c r="I71" s="5"/>
      <c r="J71" s="5"/>
    </row>
    <row r="72" spans="3:10" ht="15">
      <c r="C72" s="5"/>
      <c r="D72" s="5"/>
      <c r="E72" s="5"/>
      <c r="F72" s="5"/>
      <c r="G72" s="5"/>
      <c r="H72" s="5"/>
      <c r="I72" s="5"/>
      <c r="J72" s="5"/>
    </row>
    <row r="73" spans="3:10" ht="15">
      <c r="C73" s="5"/>
      <c r="D73" s="5"/>
      <c r="E73" s="5"/>
      <c r="F73" s="5"/>
      <c r="G73" s="5"/>
      <c r="H73" s="5"/>
      <c r="I73" s="5"/>
      <c r="J73" s="5"/>
    </row>
    <row r="74" spans="3:10" ht="15">
      <c r="C74" s="5"/>
      <c r="D74" s="5"/>
      <c r="E74" s="5"/>
      <c r="F74" s="5"/>
      <c r="G74" s="5"/>
      <c r="H74" s="5"/>
      <c r="I74" s="5"/>
      <c r="J74" s="5"/>
    </row>
    <row r="75" spans="3:10" ht="15">
      <c r="C75" s="5"/>
      <c r="D75" s="5"/>
      <c r="E75" s="5"/>
      <c r="F75" s="5"/>
      <c r="G75" s="5"/>
      <c r="H75" s="5"/>
      <c r="I75" s="5"/>
      <c r="J75" s="5"/>
    </row>
    <row r="76" spans="3:10" ht="15">
      <c r="C76" s="5"/>
      <c r="D76" s="5"/>
      <c r="E76" s="5"/>
      <c r="F76" s="5"/>
      <c r="G76" s="5"/>
      <c r="H76" s="5"/>
      <c r="I76" s="5"/>
      <c r="J76" s="5"/>
    </row>
    <row r="78" spans="6:11" ht="15">
      <c r="F78" s="4" t="s">
        <v>133</v>
      </c>
      <c r="G78" s="4"/>
      <c r="H78" s="4"/>
      <c r="I78" s="4"/>
      <c r="J78" s="4"/>
      <c r="K78" s="4"/>
    </row>
    <row r="79" spans="6:11" ht="15">
      <c r="F79" s="4"/>
      <c r="G79" s="4"/>
      <c r="H79" s="4"/>
      <c r="I79" s="4"/>
      <c r="J79" s="4"/>
      <c r="K79" s="4"/>
    </row>
  </sheetData>
  <sheetProtection/>
  <mergeCells count="3">
    <mergeCell ref="C70:J76"/>
    <mergeCell ref="F78:K79"/>
    <mergeCell ref="B2:H2"/>
  </mergeCells>
  <printOptions/>
  <pageMargins left="0.7086614173228347" right="0.7086614173228347" top="0.15748031496062992" bottom="0.15748031496062992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 Kancir</dc:creator>
  <cp:keywords/>
  <dc:description/>
  <cp:lastModifiedBy>ms </cp:lastModifiedBy>
  <cp:lastPrinted>2012-01-18T12:02:50Z</cp:lastPrinted>
  <dcterms:created xsi:type="dcterms:W3CDTF">2012-01-11T12:52:49Z</dcterms:created>
  <dcterms:modified xsi:type="dcterms:W3CDTF">2012-01-18T12:04:05Z</dcterms:modified>
  <cp:category/>
  <cp:version/>
  <cp:contentType/>
  <cp:contentStatus/>
</cp:coreProperties>
</file>